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№7 заимствования" sheetId="1" r:id="rId1"/>
    <sheet name="источники 6" sheetId="2" r:id="rId2"/>
  </sheets>
  <definedNames>
    <definedName name="_xlnm.Print_Area" localSheetId="1">'источники 6'!$A$1:$C$43</definedName>
  </definedNames>
  <calcPr fullCalcOnLoad="1"/>
</workbook>
</file>

<file path=xl/sharedStrings.xml><?xml version="1.0" encoding="utf-8"?>
<sst xmlns="http://schemas.openxmlformats.org/spreadsheetml/2006/main" count="67" uniqueCount="65">
  <si>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</si>
  <si>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</si>
  <si>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</si>
  <si>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</si>
  <si>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</si>
  <si>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</si>
  <si>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</si>
  <si>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</si>
  <si>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</si>
  <si>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</si>
  <si>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</si>
  <si>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</si>
  <si>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</si>
  <si>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</si>
  <si>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</si>
  <si>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</si>
  <si>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</si>
  <si>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</si>
  <si>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</si>
  <si>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</si>
  <si>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</si>
  <si>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</si>
  <si>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</si>
  <si>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</si>
  <si>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</si>
  <si>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</si>
  <si>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</si>
  <si>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</si>
  <si>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Нерхинского муниципального образования</t>
  </si>
  <si>
    <t xml:space="preserve">Объем муниципального долга на 1 января 2015 года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</si>
  <si>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</si>
  <si>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</si>
  <si>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</si>
  <si>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</si>
  <si>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</si>
  <si>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</si>
  <si>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</si>
  <si>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</si>
  <si>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</si>
  <si>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</si>
  <si>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</si>
  <si>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</si>
  <si>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</si>
  <si>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</si>
  <si>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</si>
  <si>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</si>
  <si>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</si>
  <si>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</si>
  <si>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</si>
  <si>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</si>
  <si>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</si>
  <si>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</si>
  <si>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6</t>
  </si>
  <si>
    <t>Источники внутреннего финансирования дефицита бюджета  Нерхинского муниципального образования на 2016 год.</t>
  </si>
  <si>
    <t xml:space="preserve">                                     Приложение № 7</t>
  </si>
  <si>
    <t>Программа внутренних заимствований Нерхинского муниципального образования на 2016 год.</t>
  </si>
  <si>
    <t xml:space="preserve">Объем привлечения в 2016 году </t>
  </si>
  <si>
    <t>Объем погашения в 2016 году</t>
  </si>
  <si>
    <t xml:space="preserve">Списание муниципального долга в 2016 году </t>
  </si>
  <si>
    <t xml:space="preserve">Верхний предел долга на 1 января 2017 года </t>
  </si>
  <si>
    <t>Глава Нерхинского</t>
  </si>
  <si>
    <t>муниципального образования:                                                                          И.Г. Тулаев</t>
  </si>
  <si>
    <t>муниципального образования:                                          И.Г. Тулаев</t>
  </si>
  <si>
    <t>№     от “      ”           2016 г.</t>
  </si>
  <si>
    <t>№ 21-1  от “  11   ”  ноября 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</si>
</sst>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wrapText="1"/>
    </xf>
    <xf numFmtId="4" fontId="6" fillId="5" borderId="1" xfId="0" applyNumberFormat="1" applyFont="1" applyFill="1" applyBorder="1" applyAlignment="1">
      <alignment/>
    </xf>
    <xf numFmtId="4" fontId="5" fillId="6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6" borderId="7" xfId="0" applyFont="1" applyFill="1" applyBorder="1" applyAlignment="1">
      <alignment horizontal="left" wrapText="1"/>
    </xf>
    <xf numFmtId="0" fontId="5" fillId="6" borderId="8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" fontId="6" fillId="6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4" fontId="5" fillId="0" borderId="4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view="pageBreakPreview" zoomScale="60" workbookViewId="0" topLeftCell="A1">
      <selection activeCell="B5" sqref="B5:G5"/>
    </sheetView>
  </sheetViews>
  <sheetFormatPr defaultColWidth="9.00390625" defaultRowHeight="12.75"/>
  <cols>
    <col min="1" max="1" width="29.25390625" style="0" customWidth="1"/>
    <col min="2" max="2" width="20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70"/>
      <c r="C2" s="70"/>
      <c r="D2" s="70"/>
      <c r="E2" s="73" t="s">
        <v>54</v>
      </c>
      <c r="F2" s="73"/>
      <c r="G2" s="73"/>
      <c r="H2" s="8"/>
      <c r="I2" s="8"/>
    </row>
    <row r="3" spans="1:9" ht="15">
      <c r="A3" s="7"/>
      <c r="B3" s="70"/>
      <c r="C3" s="70"/>
      <c r="D3" s="70"/>
      <c r="E3" s="73" t="s">
        <v>22</v>
      </c>
      <c r="F3" s="73"/>
      <c r="G3" s="71"/>
      <c r="H3" s="8"/>
      <c r="I3" s="8"/>
    </row>
    <row r="4" spans="1:9" ht="15">
      <c r="A4" s="7"/>
      <c r="B4" s="70" t="s">
        <v>28</v>
      </c>
      <c r="C4" s="70"/>
      <c r="D4" s="70"/>
      <c r="E4" s="71"/>
      <c r="F4" s="71"/>
      <c r="G4" s="71"/>
      <c r="H4" s="8"/>
      <c r="I4" s="8"/>
    </row>
    <row r="5" spans="1:9" ht="15">
      <c r="A5" s="7"/>
      <c r="B5" s="70" t="s">
        <v>63</v>
      </c>
      <c r="C5" s="70"/>
      <c r="D5" s="70"/>
      <c r="E5" s="71"/>
      <c r="F5" s="71"/>
      <c r="G5" s="71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7" customHeight="1">
      <c r="A8" s="72" t="s">
        <v>55</v>
      </c>
      <c r="B8" s="72"/>
      <c r="C8" s="72"/>
      <c r="D8" s="71"/>
      <c r="E8" s="71"/>
      <c r="F8" s="71"/>
      <c r="G8" s="71"/>
      <c r="H8" s="9"/>
      <c r="I8" s="9"/>
    </row>
    <row r="9" spans="1:9" ht="15">
      <c r="A9" s="7"/>
      <c r="B9" s="72"/>
      <c r="C9" s="72"/>
      <c r="D9" s="72"/>
      <c r="E9" s="72"/>
      <c r="F9" s="72"/>
      <c r="G9" s="72"/>
      <c r="H9" s="72"/>
      <c r="I9" s="72"/>
    </row>
    <row r="10" spans="1:9" ht="77.25" customHeight="1">
      <c r="A10" s="39" t="s">
        <v>23</v>
      </c>
      <c r="B10" s="40"/>
      <c r="C10" s="10" t="s">
        <v>29</v>
      </c>
      <c r="D10" s="32" t="s">
        <v>56</v>
      </c>
      <c r="E10" s="33" t="s">
        <v>57</v>
      </c>
      <c r="F10" s="33" t="s">
        <v>58</v>
      </c>
      <c r="G10" s="33" t="s">
        <v>59</v>
      </c>
      <c r="H10" s="13"/>
      <c r="I10" s="13"/>
    </row>
    <row r="11" spans="1:9" ht="26.25" customHeight="1">
      <c r="A11" s="66" t="s">
        <v>24</v>
      </c>
      <c r="B11" s="67"/>
      <c r="C11" s="34">
        <f>C13+C16</f>
        <v>0</v>
      </c>
      <c r="D11" s="34">
        <f>D13+D16</f>
        <v>7375</v>
      </c>
      <c r="E11" s="34">
        <f>E13+E16</f>
        <v>0</v>
      </c>
      <c r="F11" s="34">
        <f>F13+F16</f>
        <v>0</v>
      </c>
      <c r="G11" s="34">
        <f>G13+G16</f>
        <v>7375</v>
      </c>
      <c r="H11" s="13"/>
      <c r="I11" s="13"/>
    </row>
    <row r="12" spans="1:9" ht="15">
      <c r="A12" s="68" t="s">
        <v>25</v>
      </c>
      <c r="B12" s="69"/>
      <c r="C12" s="35"/>
      <c r="D12" s="36"/>
      <c r="E12" s="36"/>
      <c r="F12" s="37"/>
      <c r="G12" s="38"/>
      <c r="H12" s="13"/>
      <c r="I12" s="13"/>
    </row>
    <row r="13" spans="1:9" ht="15">
      <c r="A13" s="45" t="s">
        <v>26</v>
      </c>
      <c r="B13" s="46"/>
      <c r="C13" s="51">
        <v>0</v>
      </c>
      <c r="D13" s="61">
        <f>'источники 6'!C14</f>
        <v>7375</v>
      </c>
      <c r="E13" s="61"/>
      <c r="F13" s="58"/>
      <c r="G13" s="42">
        <f>C13+D13+E13-F13</f>
        <v>7375</v>
      </c>
      <c r="H13" s="13"/>
      <c r="I13" s="13"/>
    </row>
    <row r="14" spans="1:9" ht="15">
      <c r="A14" s="47"/>
      <c r="B14" s="48"/>
      <c r="C14" s="52"/>
      <c r="D14" s="62"/>
      <c r="E14" s="62"/>
      <c r="F14" s="64"/>
      <c r="G14" s="43"/>
      <c r="H14" s="13"/>
      <c r="I14" s="13"/>
    </row>
    <row r="15" spans="1:9" ht="15">
      <c r="A15" s="49"/>
      <c r="B15" s="50"/>
      <c r="C15" s="53"/>
      <c r="D15" s="63"/>
      <c r="E15" s="63"/>
      <c r="F15" s="65"/>
      <c r="G15" s="44"/>
      <c r="H15" s="13"/>
      <c r="I15" s="13"/>
    </row>
    <row r="16" spans="1:9" ht="15">
      <c r="A16" s="45" t="s">
        <v>27</v>
      </c>
      <c r="B16" s="46"/>
      <c r="C16" s="51">
        <v>0</v>
      </c>
      <c r="D16" s="54"/>
      <c r="E16" s="57"/>
      <c r="F16" s="58">
        <v>0</v>
      </c>
      <c r="G16" s="42">
        <f>C16+D16+E16+F16</f>
        <v>0</v>
      </c>
      <c r="H16" s="13"/>
      <c r="I16" s="13"/>
    </row>
    <row r="17" spans="1:9" ht="14.25">
      <c r="A17" s="47"/>
      <c r="B17" s="48"/>
      <c r="C17" s="52"/>
      <c r="D17" s="55"/>
      <c r="E17" s="55"/>
      <c r="F17" s="52"/>
      <c r="G17" s="59"/>
      <c r="H17" s="22"/>
      <c r="I17" s="22"/>
    </row>
    <row r="18" spans="1:9" ht="14.25">
      <c r="A18" s="47"/>
      <c r="B18" s="48"/>
      <c r="C18" s="52"/>
      <c r="D18" s="55"/>
      <c r="E18" s="55"/>
      <c r="F18" s="52"/>
      <c r="G18" s="59"/>
      <c r="H18" s="21"/>
      <c r="I18" s="22"/>
    </row>
    <row r="19" spans="1:9" ht="15">
      <c r="A19" s="49"/>
      <c r="B19" s="50"/>
      <c r="C19" s="53"/>
      <c r="D19" s="56"/>
      <c r="E19" s="56"/>
      <c r="F19" s="53"/>
      <c r="G19" s="60"/>
      <c r="H19" s="13"/>
      <c r="I19" s="13"/>
    </row>
    <row r="23" ht="15.75">
      <c r="A23" s="41" t="s">
        <v>60</v>
      </c>
    </row>
    <row r="24" ht="15.75">
      <c r="A24" s="41" t="s">
        <v>62</v>
      </c>
    </row>
  </sheetData>
  <mergeCells count="22">
    <mergeCell ref="B2:D2"/>
    <mergeCell ref="E2:G2"/>
    <mergeCell ref="B3:D3"/>
    <mergeCell ref="E3:G3"/>
    <mergeCell ref="B4:G4"/>
    <mergeCell ref="B5:G5"/>
    <mergeCell ref="A8:G8"/>
    <mergeCell ref="B9:I9"/>
    <mergeCell ref="F13:F15"/>
    <mergeCell ref="A11:B11"/>
    <mergeCell ref="A12:B12"/>
    <mergeCell ref="A13:B15"/>
    <mergeCell ref="G13:G15"/>
    <mergeCell ref="A16:B19"/>
    <mergeCell ref="C16:C19"/>
    <mergeCell ref="D16:D19"/>
    <mergeCell ref="E16:E19"/>
    <mergeCell ref="F16:F19"/>
    <mergeCell ref="G16:G19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workbookViewId="0" topLeftCell="A2">
      <selection activeCell="A6" sqref="A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70" t="s">
        <v>52</v>
      </c>
      <c r="C2" s="70"/>
      <c r="D2" s="70"/>
      <c r="E2" s="8"/>
      <c r="F2" s="8"/>
      <c r="G2" s="8"/>
      <c r="H2" s="8"/>
      <c r="I2" s="8"/>
      <c r="J2" s="1"/>
      <c r="K2" s="1"/>
    </row>
    <row r="3" spans="1:11" ht="15">
      <c r="A3" s="7"/>
      <c r="B3" s="70" t="s">
        <v>0</v>
      </c>
      <c r="C3" s="70"/>
      <c r="D3" s="70"/>
      <c r="E3" s="8"/>
      <c r="F3" s="8"/>
      <c r="G3" s="8"/>
      <c r="H3" s="8"/>
      <c r="I3" s="8"/>
      <c r="J3" s="1"/>
      <c r="K3" s="1"/>
    </row>
    <row r="4" spans="1:11" ht="15">
      <c r="A4" s="7"/>
      <c r="B4" s="70" t="s">
        <v>28</v>
      </c>
      <c r="C4" s="70"/>
      <c r="D4" s="70"/>
      <c r="E4" s="8"/>
      <c r="F4" s="8"/>
      <c r="G4" s="8"/>
      <c r="H4" s="8"/>
      <c r="I4" s="8"/>
      <c r="J4" s="1"/>
      <c r="K4" s="1"/>
    </row>
    <row r="5" spans="1:11" ht="15">
      <c r="A5" s="7"/>
      <c r="B5" s="70" t="s">
        <v>64</v>
      </c>
      <c r="C5" s="70"/>
      <c r="D5" s="70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72" t="s">
        <v>53</v>
      </c>
      <c r="B8" s="72"/>
      <c r="C8" s="7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72"/>
      <c r="C9" s="72"/>
      <c r="D9" s="72"/>
      <c r="E9" s="72"/>
      <c r="F9" s="72"/>
      <c r="G9" s="72"/>
      <c r="H9" s="72"/>
      <c r="I9" s="72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60563.50999999978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30</v>
      </c>
      <c r="C12" s="16">
        <f>C13-C15</f>
        <v>7375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31</v>
      </c>
      <c r="C13" s="18">
        <f>C14</f>
        <v>7375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46</v>
      </c>
      <c r="B14" s="19" t="s">
        <v>10</v>
      </c>
      <c r="C14" s="20">
        <v>7375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47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48</v>
      </c>
      <c r="B19" s="19" t="s">
        <v>35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49</v>
      </c>
      <c r="B21" s="19" t="s">
        <v>37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38</v>
      </c>
      <c r="C22" s="25">
        <f>C23+C27</f>
        <v>53188.50999999978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39</v>
      </c>
      <c r="C23" s="16">
        <f>C24</f>
        <v>-3490654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40</v>
      </c>
      <c r="C24" s="18">
        <f>C25</f>
        <v>-3490654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41</v>
      </c>
      <c r="C25" s="18">
        <f>C26</f>
        <v>-3490654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50</v>
      </c>
      <c r="B26" s="19" t="s">
        <v>42</v>
      </c>
      <c r="C26" s="20">
        <f>-(3483279+C14+C19)</f>
        <v>-3490654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43</v>
      </c>
      <c r="C27" s="16">
        <f>C28</f>
        <v>3543842.51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44</v>
      </c>
      <c r="C28" s="18">
        <f>C29</f>
        <v>3543842.51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45</v>
      </c>
      <c r="C29" s="18">
        <f>C30</f>
        <v>3543842.51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51</v>
      </c>
      <c r="B30" s="19" t="s">
        <v>19</v>
      </c>
      <c r="C30" s="20">
        <f>3543842.51-C21-C16</f>
        <v>3543842.51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1" t="s">
        <v>60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1" t="s">
        <v>61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PROKAEVA</cp:lastModifiedBy>
  <cp:lastPrinted>2016-01-12T06:43:57Z</cp:lastPrinted>
  <dcterms:created xsi:type="dcterms:W3CDTF">2007-11-27T06:58:12Z</dcterms:created>
  <dcterms:modified xsi:type="dcterms:W3CDTF">2017-01-26T07:38:57Z</dcterms:modified>
  <cp:category/>
  <cp:version/>
  <cp:contentType/>
  <cp:contentStatus/>
</cp:coreProperties>
</file>